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'ProductieGunoi'!$A$39</definedName>
    <definedName name="page25" localSheetId="0">'ProductieGunoi'!$A$56</definedName>
  </definedNames>
  <calcPr fullCalcOnLoad="1"/>
</workbook>
</file>

<file path=xl/sharedStrings.xml><?xml version="1.0" encoding="utf-8"?>
<sst xmlns="http://schemas.openxmlformats.org/spreadsheetml/2006/main" count="527" uniqueCount="299">
  <si>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</si>
  <si>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</si>
  <si>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</si>
  <si>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</si>
  <si>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</si>
  <si>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</si>
  <si>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</si>
  <si>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</si>
  <si>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</si>
  <si>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</si>
  <si>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</si>
  <si>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</si>
  <si>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</si>
  <si>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</si>
  <si>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</si>
  <si>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</si>
  <si>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</si>
  <si>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</si>
  <si>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</si>
  <si>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</si>
  <si>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</si>
  <si>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</si>
  <si>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</si>
  <si>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</si>
  <si>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</si>
  <si>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</si>
  <si>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</si>
  <si>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</si>
  <si>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</si>
  <si>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</si>
  <si>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</si>
  <si>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</si>
  <si>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</si>
  <si>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</si>
  <si>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</si>
  <si>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</si>
  <si>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</si>
  <si>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</si>
  <si>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</si>
  <si>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</si>
  <si>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</si>
  <si>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</si>
  <si>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</si>
  <si>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</si>
  <si>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</si>
  <si>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</si>
  <si>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</si>
  <si>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</si>
  <si>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</si>
  <si>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</si>
  <si>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</si>
  <si>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</si>
  <si>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</si>
  <si>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</si>
  <si>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</si>
  <si>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</si>
  <si>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</si>
  <si>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</si>
  <si>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</si>
  <si>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</si>
  <si>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</si>
  <si>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</si>
  <si>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</si>
  <si>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</si>
  <si>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</si>
  <si>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</si>
  <si>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</si>
  <si>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</si>
  <si>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</si>
  <si>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</si>
  <si>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</si>
  <si>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</si>
  <si>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</si>
  <si>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</si>
  <si>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</si>
  <si>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</si>
  <si>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</si>
  <si>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</si>
  <si>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</si>
  <si>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</si>
  <si>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</si>
  <si>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</si>
  <si>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</si>
  <si>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</si>
  <si>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</si>
  <si>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</si>
  <si>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</si>
  <si>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</si>
  <si>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</si>
  <si>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</si>
  <si>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</si>
  <si>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</si>
  <si>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</si>
  <si>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</si>
  <si>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</si>
  <si>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</si>
  <si>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</si>
  <si>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</si>
  <si>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</si>
  <si>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</si>
  <si>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</si>
  <si>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</si>
  <si>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</si>
  <si>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</si>
  <si>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</si>
  <si>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</si>
  <si>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</si>
  <si>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</si>
  <si>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</si>
  <si>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</si>
  <si>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</si>
  <si>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</si>
  <si>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</si>
  <si>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</si>
  <si>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</si>
  <si>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</si>
  <si>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</si>
  <si>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</si>
  <si>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</si>
  <si>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</si>
  <si>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</si>
  <si>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</si>
  <si>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</si>
  <si>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</si>
  <si>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</si>
  <si>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</si>
  <si>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</si>
  <si>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</si>
  <si>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</si>
  <si>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</si>
  <si>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</si>
  <si>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</si>
  <si>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</si>
  <si>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</si>
  <si>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</si>
  <si>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</si>
  <si>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</si>
  <si>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</si>
  <si>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</si>
  <si>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</si>
  <si>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</si>
  <si>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</si>
  <si>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</si>
  <si>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</si>
  <si>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</si>
  <si>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</si>
  <si>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</si>
  <si>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</si>
  <si>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</si>
  <si>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</si>
  <si>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</si>
  <si>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</si>
  <si>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</si>
  <si>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</si>
  <si>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</si>
  <si>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</si>
  <si>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</si>
  <si>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</si>
  <si>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</si>
  <si>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</si>
  <si>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</si>
  <si>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</si>
  <si>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</si>
  <si>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</si>
  <si>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</si>
  <si>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</si>
  <si>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</si>
  <si>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</si>
  <si>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</si>
  <si>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</si>
  <si>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</si>
  <si>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</si>
  <si>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</si>
  <si>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</si>
  <si>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</si>
  <si>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</si>
  <si>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</si>
  <si>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</si>
  <si>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</si>
  <si>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</si>
  <si>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</si>
  <si>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</si>
  <si>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</si>
  <si>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</si>
  <si>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</si>
  <si>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</si>
  <si>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</si>
  <si>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</si>
  <si>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</si>
  <si>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</si>
  <si>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</si>
  <si>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</si>
  <si>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</si>
  <si>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</si>
  <si>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</si>
  <si>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</si>
  <si>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</si>
  <si>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</si>
  <si>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</si>
  <si>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</si>
  <si>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</si>
  <si>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</si>
  <si>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</si>
  <si>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</si>
  <si>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</si>
  <si>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</si>
  <si>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</si>
  <si>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</si>
  <si>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</si>
  <si>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</si>
  <si>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</si>
  <si>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</si>
  <si>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</si>
  <si>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</si>
  <si>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</si>
  <si>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</si>
  <si>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</si>
  <si>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</si>
  <si>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</si>
  <si>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</si>
  <si>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</si>
  <si>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</si>
  <si>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</si>
  <si>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</si>
  <si>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</si>
  <si>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</si>
  <si>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</si>
  <si>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</si>
  <si>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</si>
  <si>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</si>
  <si>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</si>
  <si>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</si>
  <si>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</si>
  <si>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</si>
  <si>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</si>
  <si>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</si>
  <si>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</si>
  <si>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</si>
  <si>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</si>
  <si>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</si>
  <si>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</si>
  <si>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</si>
  <si>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</si>
  <si>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</si>
  <si>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</si>
  <si>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</si>
  <si>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</si>
  <si>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</si>
  <si>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</si>
  <si>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</si>
  <si>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</si>
  <si>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</si>
  <si>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</si>
  <si>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</si>
  <si>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</si>
  <si>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</si>
  <si>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</si>
  <si>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</si>
  <si>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</si>
  <si>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</si>
  <si>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</si>
  <si>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</si>
  <si>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</si>
  <si>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</si>
  <si>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</si>
  <si>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</si>
  <si>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</si>
  <si>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</si>
  <si>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</si>
  <si>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</si>
  <si>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</si>
  <si>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</si>
  <si>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</si>
  <si>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</si>
  <si>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</si>
  <si>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</si>
  <si>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</si>
  <si>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</si>
  <si>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</si>
  <si>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</si>
  <si>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</si>
  <si>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</si>
  <si>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</si>
  <si>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</si>
  <si>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</si>
  <si>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</si>
  <si>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</si>
  <si>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</si>
  <si>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</si>
  <si>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</si>
  <si>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</si>
  <si>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</si>
  <si>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</si>
  <si>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</si>
  <si>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</si>
  <si>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</si>
  <si>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</si>
  <si>
    <t>Sursa: http://www.afir.info/</t>
  </si>
  <si>
    <t xml:space="preserve">Anexa nr. 8 la Masura 2.2- Calculator capacitate stocare si imprastiere gunoi de grajd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</si>
</sst>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56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3" borderId="21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2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2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2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0" borderId="0" xfId="43" applyFont="1" applyAlignment="1" applyProtection="1">
      <alignment/>
      <protection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60</xdr:row>
      <xdr:rowOff>0</xdr:rowOff>
    </xdr:from>
    <xdr:to>
      <xdr:col>9</xdr:col>
      <xdr:colOff>542925</xdr:colOff>
      <xdr:row>61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59850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9</xdr:col>
      <xdr:colOff>542925</xdr:colOff>
      <xdr:row>67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12400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fir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15" zoomScaleNormal="115" zoomScalePageLayoutView="0" workbookViewId="0" topLeftCell="A1">
      <selection activeCell="A14" sqref="A14:A19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ht="12.75">
      <c r="A1" s="101" t="s">
        <v>297</v>
      </c>
    </row>
    <row r="2" ht="13.5" thickBot="1">
      <c r="A2" s="100" t="s">
        <v>298</v>
      </c>
    </row>
    <row r="3" spans="1:12" ht="51.75" customHeight="1" thickBot="1">
      <c r="A3" s="30" t="s">
        <v>74</v>
      </c>
      <c r="B3" s="1" t="s">
        <v>0</v>
      </c>
      <c r="C3" s="1" t="s">
        <v>194</v>
      </c>
      <c r="D3" s="2" t="s">
        <v>1</v>
      </c>
      <c r="E3" s="1" t="s">
        <v>2</v>
      </c>
      <c r="F3" s="3" t="s">
        <v>193</v>
      </c>
      <c r="G3" s="4" t="s">
        <v>195</v>
      </c>
      <c r="J3" s="110" t="s">
        <v>203</v>
      </c>
      <c r="K3" s="111"/>
      <c r="L3" s="112"/>
    </row>
    <row r="4" spans="1:12" ht="13.5" thickBot="1">
      <c r="A4" s="113" t="s">
        <v>3</v>
      </c>
      <c r="B4" s="114"/>
      <c r="C4" s="114"/>
      <c r="D4" s="114"/>
      <c r="E4" s="114"/>
      <c r="F4" s="114"/>
      <c r="G4" s="114"/>
      <c r="H4" s="115"/>
      <c r="I4" s="115"/>
      <c r="J4" s="115"/>
      <c r="K4" s="115"/>
      <c r="L4" s="116"/>
    </row>
    <row r="5" spans="1:12" ht="26.25" thickBot="1">
      <c r="A5" s="109" t="s">
        <v>4</v>
      </c>
      <c r="B5" s="8" t="s">
        <v>5</v>
      </c>
      <c r="C5" s="46"/>
      <c r="D5" s="11" t="s">
        <v>6</v>
      </c>
      <c r="E5" s="10" t="s">
        <v>7</v>
      </c>
      <c r="F5" s="11" t="s">
        <v>8</v>
      </c>
      <c r="G5" s="8" t="s">
        <v>9</v>
      </c>
      <c r="H5" s="48">
        <v>0.25</v>
      </c>
      <c r="I5" s="48">
        <v>0.4</v>
      </c>
      <c r="J5" s="49">
        <f>H5*C5</f>
        <v>0</v>
      </c>
      <c r="K5" s="52" t="s">
        <v>11</v>
      </c>
      <c r="L5" s="50">
        <f aca="true" t="shared" si="0" ref="L5:L19">I5*C5</f>
        <v>0</v>
      </c>
    </row>
    <row r="6" spans="1:12" ht="26.25" thickBot="1">
      <c r="A6" s="103"/>
      <c r="B6" s="8" t="s">
        <v>10</v>
      </c>
      <c r="C6" s="46"/>
      <c r="D6" s="11" t="s">
        <v>11</v>
      </c>
      <c r="E6" s="10" t="s">
        <v>12</v>
      </c>
      <c r="F6" s="11" t="s">
        <v>13</v>
      </c>
      <c r="G6" s="8" t="s">
        <v>14</v>
      </c>
      <c r="H6" s="48">
        <v>0.25</v>
      </c>
      <c r="I6" s="48">
        <v>0.45</v>
      </c>
      <c r="J6" s="49">
        <f aca="true" t="shared" si="1" ref="J6:J19">H6*C6</f>
        <v>0</v>
      </c>
      <c r="K6" s="52" t="s">
        <v>11</v>
      </c>
      <c r="L6" s="50">
        <f t="shared" si="0"/>
        <v>0</v>
      </c>
    </row>
    <row r="7" spans="1:12" ht="13.5" thickBot="1">
      <c r="A7" s="102" t="s">
        <v>15</v>
      </c>
      <c r="B7" s="8" t="s">
        <v>16</v>
      </c>
      <c r="C7" s="46"/>
      <c r="D7" s="11" t="s">
        <v>17</v>
      </c>
      <c r="E7" s="10" t="s">
        <v>7</v>
      </c>
      <c r="F7" s="11" t="s">
        <v>18</v>
      </c>
      <c r="G7" s="8" t="s">
        <v>19</v>
      </c>
      <c r="H7" s="48">
        <v>0.75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51.75" thickBot="1">
      <c r="A8" s="108"/>
      <c r="B8" s="8" t="s">
        <v>20</v>
      </c>
      <c r="C8" s="46"/>
      <c r="D8" s="11" t="s">
        <v>21</v>
      </c>
      <c r="E8" s="10" t="s">
        <v>7</v>
      </c>
      <c r="F8" s="11" t="s">
        <v>22</v>
      </c>
      <c r="G8" s="8" t="s">
        <v>23</v>
      </c>
      <c r="H8" s="48">
        <v>0.7</v>
      </c>
      <c r="I8" s="48">
        <v>0.9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3"/>
      <c r="B9" s="8" t="s">
        <v>24</v>
      </c>
      <c r="C9" s="46"/>
      <c r="D9" s="11" t="s">
        <v>25</v>
      </c>
      <c r="E9" s="10" t="s">
        <v>7</v>
      </c>
      <c r="F9" s="11" t="s">
        <v>26</v>
      </c>
      <c r="G9" s="8" t="s">
        <v>27</v>
      </c>
      <c r="H9" s="48">
        <v>0.65</v>
      </c>
      <c r="I9" s="48">
        <v>0.95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2" t="s">
        <v>28</v>
      </c>
      <c r="B10" s="8" t="s">
        <v>16</v>
      </c>
      <c r="C10" s="46"/>
      <c r="D10" s="11">
        <v>3</v>
      </c>
      <c r="E10" s="10" t="s">
        <v>7</v>
      </c>
      <c r="F10" s="11" t="s">
        <v>29</v>
      </c>
      <c r="G10" s="8" t="s">
        <v>30</v>
      </c>
      <c r="H10" s="48">
        <v>1.1</v>
      </c>
      <c r="I10" s="48">
        <v>1.4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8"/>
      <c r="B11" s="8" t="s">
        <v>20</v>
      </c>
      <c r="C11" s="46"/>
      <c r="D11" s="11" t="s">
        <v>25</v>
      </c>
      <c r="E11" s="10" t="s">
        <v>7</v>
      </c>
      <c r="F11" s="11" t="s">
        <v>31</v>
      </c>
      <c r="G11" s="8" t="s">
        <v>32</v>
      </c>
      <c r="H11" s="48">
        <v>1</v>
      </c>
      <c r="I11" s="48">
        <v>1.3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13.5" thickBot="1">
      <c r="A12" s="108"/>
      <c r="B12" s="8" t="s">
        <v>33</v>
      </c>
      <c r="C12" s="46"/>
      <c r="D12" s="11" t="s">
        <v>11</v>
      </c>
      <c r="E12" s="10" t="s">
        <v>12</v>
      </c>
      <c r="F12" s="11" t="s">
        <v>34</v>
      </c>
      <c r="G12" s="8" t="s">
        <v>35</v>
      </c>
      <c r="H12" s="48">
        <v>0.9</v>
      </c>
      <c r="I12" s="48">
        <v>1.3</v>
      </c>
      <c r="J12" s="49">
        <f t="shared" si="1"/>
        <v>0</v>
      </c>
      <c r="K12" s="52" t="s">
        <v>11</v>
      </c>
      <c r="L12" s="50">
        <f t="shared" si="0"/>
        <v>0</v>
      </c>
    </row>
    <row r="13" spans="1:12" ht="51.75" thickBot="1">
      <c r="A13" s="103"/>
      <c r="B13" s="8" t="s">
        <v>36</v>
      </c>
      <c r="C13" s="46"/>
      <c r="D13" s="11" t="s">
        <v>25</v>
      </c>
      <c r="E13" s="10" t="s">
        <v>7</v>
      </c>
      <c r="F13" s="11" t="s">
        <v>29</v>
      </c>
      <c r="G13" s="8" t="s">
        <v>37</v>
      </c>
      <c r="H13" s="48">
        <v>1.05</v>
      </c>
      <c r="I13" s="48">
        <v>1.4</v>
      </c>
      <c r="J13" s="49">
        <f t="shared" si="1"/>
        <v>0</v>
      </c>
      <c r="K13" s="52" t="s">
        <v>11</v>
      </c>
      <c r="L13" s="50">
        <f t="shared" si="0"/>
        <v>0</v>
      </c>
    </row>
    <row r="14" spans="1:12" ht="75.75" customHeight="1" thickBot="1">
      <c r="A14" s="102" t="s">
        <v>183</v>
      </c>
      <c r="B14" s="16" t="s">
        <v>20</v>
      </c>
      <c r="C14" s="69"/>
      <c r="D14" s="15" t="s">
        <v>38</v>
      </c>
      <c r="E14" s="14" t="s">
        <v>7</v>
      </c>
      <c r="F14" s="15" t="s">
        <v>39</v>
      </c>
      <c r="G14" s="16" t="s">
        <v>40</v>
      </c>
      <c r="H14" s="48">
        <v>1.4</v>
      </c>
      <c r="I14" s="48">
        <v>1.8</v>
      </c>
      <c r="J14" s="56">
        <f t="shared" si="1"/>
        <v>0</v>
      </c>
      <c r="K14" s="57" t="s">
        <v>11</v>
      </c>
      <c r="L14" s="58">
        <f t="shared" si="0"/>
        <v>0</v>
      </c>
    </row>
    <row r="15" spans="1:12" ht="75.75" customHeight="1">
      <c r="A15" s="108"/>
      <c r="B15" s="105" t="s">
        <v>41</v>
      </c>
      <c r="C15" s="69"/>
      <c r="D15" s="107" t="s">
        <v>17</v>
      </c>
      <c r="E15" s="17" t="s">
        <v>185</v>
      </c>
      <c r="F15" s="15" t="s">
        <v>42</v>
      </c>
      <c r="G15" s="18" t="s">
        <v>43</v>
      </c>
      <c r="H15" s="48">
        <v>1.1</v>
      </c>
      <c r="I15" s="48">
        <v>1.3</v>
      </c>
      <c r="J15" s="56">
        <f t="shared" si="1"/>
        <v>0</v>
      </c>
      <c r="K15" s="57" t="s">
        <v>11</v>
      </c>
      <c r="L15" s="58">
        <f t="shared" si="0"/>
        <v>0</v>
      </c>
    </row>
    <row r="16" spans="1:12" ht="13.5" thickBot="1">
      <c r="A16" s="108"/>
      <c r="B16" s="106"/>
      <c r="C16" s="70"/>
      <c r="D16" s="106"/>
      <c r="E16" s="19" t="s">
        <v>184</v>
      </c>
      <c r="F16" s="20" t="s">
        <v>186</v>
      </c>
      <c r="G16" s="8" t="s">
        <v>44</v>
      </c>
      <c r="H16" s="48">
        <v>0.3</v>
      </c>
      <c r="I16" s="48">
        <v>0.5</v>
      </c>
      <c r="J16" s="59">
        <f t="shared" si="1"/>
        <v>0</v>
      </c>
      <c r="K16" s="54" t="s">
        <v>11</v>
      </c>
      <c r="L16" s="60">
        <f t="shared" si="0"/>
        <v>0</v>
      </c>
    </row>
    <row r="17" spans="1:12" ht="39" thickBot="1">
      <c r="A17" s="108"/>
      <c r="B17" s="8" t="s">
        <v>45</v>
      </c>
      <c r="C17" s="46"/>
      <c r="D17" s="11" t="s">
        <v>46</v>
      </c>
      <c r="E17" s="10" t="s">
        <v>7</v>
      </c>
      <c r="F17" s="11" t="s">
        <v>47</v>
      </c>
      <c r="G17" s="8" t="s">
        <v>48</v>
      </c>
      <c r="H17" s="48">
        <v>1.6</v>
      </c>
      <c r="I17" s="48">
        <v>1.9</v>
      </c>
      <c r="J17" s="59">
        <f t="shared" si="1"/>
        <v>0</v>
      </c>
      <c r="K17" s="54" t="s">
        <v>11</v>
      </c>
      <c r="L17" s="60">
        <f t="shared" si="0"/>
        <v>0</v>
      </c>
    </row>
    <row r="18" spans="1:12" ht="51.75" thickBot="1">
      <c r="A18" s="108"/>
      <c r="B18" s="8" t="s">
        <v>49</v>
      </c>
      <c r="C18" s="46"/>
      <c r="D18" s="11" t="s">
        <v>25</v>
      </c>
      <c r="E18" s="10" t="s">
        <v>7</v>
      </c>
      <c r="F18" s="11" t="s">
        <v>47</v>
      </c>
      <c r="G18" s="8" t="s">
        <v>48</v>
      </c>
      <c r="H18" s="48">
        <v>1.6</v>
      </c>
      <c r="I18" s="48">
        <v>1.9</v>
      </c>
      <c r="J18" s="49">
        <f t="shared" si="1"/>
        <v>0</v>
      </c>
      <c r="K18" s="52" t="s">
        <v>11</v>
      </c>
      <c r="L18" s="50">
        <f t="shared" si="0"/>
        <v>0</v>
      </c>
    </row>
    <row r="19" spans="1:12" ht="51.75" thickBot="1">
      <c r="A19" s="108"/>
      <c r="B19" s="7" t="s">
        <v>50</v>
      </c>
      <c r="C19" s="71"/>
      <c r="D19" s="6" t="s">
        <v>11</v>
      </c>
      <c r="E19" s="23" t="s">
        <v>12</v>
      </c>
      <c r="F19" s="6" t="s">
        <v>51</v>
      </c>
      <c r="G19" s="7" t="s">
        <v>52</v>
      </c>
      <c r="H19" s="48">
        <v>1.2</v>
      </c>
      <c r="I19" s="48">
        <v>1.6</v>
      </c>
      <c r="J19" s="56">
        <f t="shared" si="1"/>
        <v>0</v>
      </c>
      <c r="K19" s="57" t="s">
        <v>11</v>
      </c>
      <c r="L19" s="58">
        <f t="shared" si="0"/>
        <v>0</v>
      </c>
    </row>
    <row r="20" spans="1:12" ht="13.5" thickBot="1">
      <c r="A20" s="113" t="s">
        <v>53</v>
      </c>
      <c r="B20" s="114"/>
      <c r="C20" s="114"/>
      <c r="D20" s="114"/>
      <c r="E20" s="114"/>
      <c r="F20" s="114"/>
      <c r="G20" s="114"/>
      <c r="H20" s="115"/>
      <c r="I20" s="115"/>
      <c r="J20" s="115"/>
      <c r="K20" s="61"/>
      <c r="L20" s="62"/>
    </row>
    <row r="21" spans="1:12" ht="26.25" thickBot="1">
      <c r="A21" s="109" t="s">
        <v>4</v>
      </c>
      <c r="B21" s="8" t="s">
        <v>54</v>
      </c>
      <c r="C21" s="46"/>
      <c r="D21" s="11" t="s">
        <v>6</v>
      </c>
      <c r="E21" s="10" t="s">
        <v>55</v>
      </c>
      <c r="F21" s="11" t="s">
        <v>8</v>
      </c>
      <c r="G21" s="8" t="s">
        <v>9</v>
      </c>
      <c r="H21" s="48">
        <v>0.25</v>
      </c>
      <c r="I21" s="48">
        <v>0.4</v>
      </c>
      <c r="J21" s="59">
        <f aca="true" t="shared" si="2" ref="J21:J28">H21*C21</f>
        <v>0</v>
      </c>
      <c r="K21" s="54" t="s">
        <v>11</v>
      </c>
      <c r="L21" s="60">
        <f aca="true" t="shared" si="3" ref="L21:L28">I21*C21</f>
        <v>0</v>
      </c>
    </row>
    <row r="22" spans="1:12" ht="26.25" thickBot="1">
      <c r="A22" s="103"/>
      <c r="B22" s="8" t="s">
        <v>56</v>
      </c>
      <c r="C22" s="46"/>
      <c r="D22" s="11" t="s">
        <v>11</v>
      </c>
      <c r="E22" s="10" t="s">
        <v>12</v>
      </c>
      <c r="F22" s="11" t="s">
        <v>13</v>
      </c>
      <c r="G22" s="8" t="s">
        <v>14</v>
      </c>
      <c r="H22" s="48">
        <v>0.25</v>
      </c>
      <c r="I22" s="48">
        <v>0.45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102" t="s">
        <v>28</v>
      </c>
      <c r="B23" s="8" t="s">
        <v>57</v>
      </c>
      <c r="C23" s="46"/>
      <c r="D23" s="11" t="s">
        <v>6</v>
      </c>
      <c r="E23" s="10" t="s">
        <v>55</v>
      </c>
      <c r="F23" s="11" t="s">
        <v>58</v>
      </c>
      <c r="G23" s="8" t="s">
        <v>32</v>
      </c>
      <c r="H23" s="48">
        <v>1</v>
      </c>
      <c r="I23" s="48">
        <v>1.3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03"/>
      <c r="B24" s="8" t="s">
        <v>59</v>
      </c>
      <c r="C24" s="46"/>
      <c r="D24" s="11" t="s">
        <v>11</v>
      </c>
      <c r="E24" s="10" t="s">
        <v>12</v>
      </c>
      <c r="F24" s="11" t="s">
        <v>34</v>
      </c>
      <c r="G24" s="8" t="s">
        <v>60</v>
      </c>
      <c r="H24" s="48">
        <v>0.9</v>
      </c>
      <c r="I24" s="48">
        <v>1.2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9" t="s">
        <v>15</v>
      </c>
      <c r="B25" s="8" t="s">
        <v>61</v>
      </c>
      <c r="C25" s="46"/>
      <c r="D25" s="11" t="s">
        <v>62</v>
      </c>
      <c r="E25" s="10" t="s">
        <v>55</v>
      </c>
      <c r="F25" s="11" t="s">
        <v>63</v>
      </c>
      <c r="G25" s="8" t="s">
        <v>64</v>
      </c>
      <c r="H25" s="48">
        <v>0.8</v>
      </c>
      <c r="I25" s="48">
        <v>1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26.25" thickBot="1">
      <c r="A26" s="13"/>
      <c r="B26" s="8" t="s">
        <v>65</v>
      </c>
      <c r="C26" s="46"/>
      <c r="D26" s="11" t="s">
        <v>11</v>
      </c>
      <c r="E26" s="10" t="s">
        <v>12</v>
      </c>
      <c r="F26" s="11" t="s">
        <v>66</v>
      </c>
      <c r="G26" s="8" t="s">
        <v>67</v>
      </c>
      <c r="H26" s="48">
        <v>0.6</v>
      </c>
      <c r="I26" s="48">
        <v>0.8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12" ht="13.5" thickBot="1">
      <c r="A27" s="102" t="s">
        <v>183</v>
      </c>
      <c r="B27" s="31" t="s">
        <v>57</v>
      </c>
      <c r="C27" s="72"/>
      <c r="D27" s="36" t="s">
        <v>68</v>
      </c>
      <c r="E27" s="26" t="s">
        <v>55</v>
      </c>
      <c r="F27" s="36" t="s">
        <v>69</v>
      </c>
      <c r="G27" s="31" t="s">
        <v>70</v>
      </c>
      <c r="H27" s="48">
        <v>1.5</v>
      </c>
      <c r="I27" s="48">
        <v>1.9</v>
      </c>
      <c r="J27" s="49">
        <f t="shared" si="2"/>
        <v>0</v>
      </c>
      <c r="K27" s="52" t="s">
        <v>11</v>
      </c>
      <c r="L27" s="50">
        <f t="shared" si="3"/>
        <v>0</v>
      </c>
    </row>
    <row r="28" spans="1:12" ht="51.75" thickBot="1">
      <c r="A28" s="103"/>
      <c r="B28" s="8" t="s">
        <v>71</v>
      </c>
      <c r="C28" s="46"/>
      <c r="D28" s="11" t="s">
        <v>11</v>
      </c>
      <c r="E28" s="10" t="s">
        <v>12</v>
      </c>
      <c r="F28" s="11" t="s">
        <v>72</v>
      </c>
      <c r="G28" s="8" t="s">
        <v>73</v>
      </c>
      <c r="H28" s="48">
        <v>1.2</v>
      </c>
      <c r="I28" s="48">
        <v>1.5</v>
      </c>
      <c r="J28" s="49">
        <f t="shared" si="2"/>
        <v>0</v>
      </c>
      <c r="K28" s="52" t="s">
        <v>11</v>
      </c>
      <c r="L28" s="50">
        <f t="shared" si="3"/>
        <v>0</v>
      </c>
    </row>
    <row r="29" spans="1:7" ht="13.5" thickBot="1">
      <c r="A29" s="40" t="s">
        <v>196</v>
      </c>
      <c r="B29" s="33"/>
      <c r="C29" s="33"/>
      <c r="D29" s="35"/>
      <c r="E29" s="34"/>
      <c r="F29" s="35"/>
      <c r="G29" s="33"/>
    </row>
    <row r="30" spans="1:12" ht="24.75" customHeight="1" thickBot="1">
      <c r="A30" s="29" t="s">
        <v>77</v>
      </c>
      <c r="B30" s="31" t="s">
        <v>78</v>
      </c>
      <c r="C30" s="72"/>
      <c r="D30" s="27" t="s">
        <v>79</v>
      </c>
      <c r="E30" s="25" t="s">
        <v>7</v>
      </c>
      <c r="F30" s="27" t="s">
        <v>80</v>
      </c>
      <c r="G30" s="28" t="s">
        <v>81</v>
      </c>
      <c r="H30" s="48">
        <v>0.5</v>
      </c>
      <c r="I30" s="48">
        <v>0.7</v>
      </c>
      <c r="J30" s="49">
        <f aca="true" t="shared" si="4" ref="J30:J41">H30*C30</f>
        <v>0</v>
      </c>
      <c r="K30" s="52" t="s">
        <v>11</v>
      </c>
      <c r="L30" s="50">
        <f aca="true" t="shared" si="5" ref="L30:L41">I30*C30</f>
        <v>0</v>
      </c>
    </row>
    <row r="31" spans="1:12" ht="13.5" thickBot="1">
      <c r="A31" s="109" t="s">
        <v>82</v>
      </c>
      <c r="B31" s="8" t="s">
        <v>16</v>
      </c>
      <c r="C31" s="46"/>
      <c r="D31" s="11" t="s">
        <v>25</v>
      </c>
      <c r="E31" s="10" t="s">
        <v>7</v>
      </c>
      <c r="F31" s="11" t="s">
        <v>83</v>
      </c>
      <c r="G31" s="8" t="s">
        <v>84</v>
      </c>
      <c r="H31" s="48">
        <v>0.45</v>
      </c>
      <c r="I31" s="48">
        <v>0.6</v>
      </c>
      <c r="J31" s="49">
        <f t="shared" si="4"/>
        <v>0</v>
      </c>
      <c r="K31" s="52" t="s">
        <v>11</v>
      </c>
      <c r="L31" s="50">
        <f t="shared" si="5"/>
        <v>0</v>
      </c>
    </row>
    <row r="32" spans="1:12" ht="51.75" thickBot="1">
      <c r="A32" s="108"/>
      <c r="B32" s="8" t="s">
        <v>85</v>
      </c>
      <c r="C32" s="46"/>
      <c r="D32" s="11" t="s">
        <v>86</v>
      </c>
      <c r="E32" s="10" t="s">
        <v>7</v>
      </c>
      <c r="F32" s="11" t="s">
        <v>187</v>
      </c>
      <c r="G32" s="8" t="s">
        <v>87</v>
      </c>
      <c r="H32" s="48">
        <v>0.45</v>
      </c>
      <c r="I32" s="48">
        <v>0.65</v>
      </c>
      <c r="J32" s="49">
        <f t="shared" si="4"/>
        <v>0</v>
      </c>
      <c r="K32" s="52" t="s">
        <v>11</v>
      </c>
      <c r="L32" s="50">
        <f t="shared" si="5"/>
        <v>0</v>
      </c>
    </row>
    <row r="33" spans="1:12" ht="51.75" thickBot="1">
      <c r="A33" s="103"/>
      <c r="B33" s="8" t="s">
        <v>88</v>
      </c>
      <c r="C33" s="46"/>
      <c r="D33" s="11" t="s">
        <v>89</v>
      </c>
      <c r="E33" s="10" t="s">
        <v>12</v>
      </c>
      <c r="F33" s="11" t="s">
        <v>186</v>
      </c>
      <c r="G33" s="8" t="s">
        <v>90</v>
      </c>
      <c r="H33" s="48">
        <v>0.3</v>
      </c>
      <c r="I33" s="48">
        <v>0.45</v>
      </c>
      <c r="J33" s="56">
        <f t="shared" si="4"/>
        <v>0</v>
      </c>
      <c r="K33" s="57" t="s">
        <v>11</v>
      </c>
      <c r="L33" s="58">
        <f t="shared" si="5"/>
        <v>0</v>
      </c>
    </row>
    <row r="34" spans="1:12" ht="50.25" customHeight="1">
      <c r="A34" s="102" t="s">
        <v>91</v>
      </c>
      <c r="B34" s="16" t="s">
        <v>92</v>
      </c>
      <c r="C34" s="69"/>
      <c r="D34" s="15" t="s">
        <v>188</v>
      </c>
      <c r="E34" s="14" t="s">
        <v>7</v>
      </c>
      <c r="F34" s="15" t="s">
        <v>93</v>
      </c>
      <c r="G34" s="16" t="s">
        <v>94</v>
      </c>
      <c r="H34" s="48">
        <v>0.6</v>
      </c>
      <c r="I34" s="48">
        <v>0.7</v>
      </c>
      <c r="J34" s="56">
        <f t="shared" si="4"/>
        <v>0</v>
      </c>
      <c r="K34" s="57" t="s">
        <v>11</v>
      </c>
      <c r="L34" s="58">
        <f t="shared" si="5"/>
        <v>0</v>
      </c>
    </row>
    <row r="35" spans="1:12" ht="39" thickBot="1">
      <c r="A35" s="103"/>
      <c r="B35" s="8" t="s">
        <v>95</v>
      </c>
      <c r="C35" s="46"/>
      <c r="D35" s="11" t="s">
        <v>96</v>
      </c>
      <c r="E35" s="10" t="s">
        <v>12</v>
      </c>
      <c r="F35" s="11" t="s">
        <v>97</v>
      </c>
      <c r="G35" s="8" t="s">
        <v>84</v>
      </c>
      <c r="H35" s="48">
        <v>0.45</v>
      </c>
      <c r="I35" s="48">
        <v>0.6</v>
      </c>
      <c r="J35" s="59">
        <f t="shared" si="4"/>
        <v>0</v>
      </c>
      <c r="K35" s="54" t="s">
        <v>11</v>
      </c>
      <c r="L35" s="60">
        <f t="shared" si="5"/>
        <v>0</v>
      </c>
    </row>
    <row r="36" spans="1:12" ht="13.5" thickBot="1">
      <c r="A36" s="102" t="s">
        <v>98</v>
      </c>
      <c r="B36" s="8" t="s">
        <v>16</v>
      </c>
      <c r="C36" s="46"/>
      <c r="D36" s="11" t="s">
        <v>99</v>
      </c>
      <c r="E36" s="10" t="s">
        <v>100</v>
      </c>
      <c r="F36" s="11" t="s">
        <v>189</v>
      </c>
      <c r="G36" s="8" t="s">
        <v>101</v>
      </c>
      <c r="H36" s="48">
        <v>0.15</v>
      </c>
      <c r="I36" s="48">
        <v>0.2</v>
      </c>
      <c r="J36" s="59">
        <f t="shared" si="4"/>
        <v>0</v>
      </c>
      <c r="K36" s="54" t="s">
        <v>11</v>
      </c>
      <c r="L36" s="60">
        <f t="shared" si="5"/>
        <v>0</v>
      </c>
    </row>
    <row r="37" spans="1:12" ht="51.75" thickBot="1">
      <c r="A37" s="108"/>
      <c r="B37" s="8" t="s">
        <v>102</v>
      </c>
      <c r="C37" s="46"/>
      <c r="D37" s="11" t="s">
        <v>103</v>
      </c>
      <c r="E37" s="10" t="s">
        <v>100</v>
      </c>
      <c r="F37" s="11" t="s">
        <v>104</v>
      </c>
      <c r="G37" s="8" t="s">
        <v>105</v>
      </c>
      <c r="H37" s="48">
        <v>0.1</v>
      </c>
      <c r="I37" s="48">
        <v>0.15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26.25" thickBot="1">
      <c r="A38" s="103"/>
      <c r="B38" s="8" t="s">
        <v>106</v>
      </c>
      <c r="C38" s="46"/>
      <c r="D38" s="11" t="s">
        <v>96</v>
      </c>
      <c r="E38" s="10" t="s">
        <v>12</v>
      </c>
      <c r="F38" s="11" t="s">
        <v>190</v>
      </c>
      <c r="G38" s="8" t="s">
        <v>107</v>
      </c>
      <c r="H38" s="48">
        <v>0.09</v>
      </c>
      <c r="I38" s="48">
        <v>0.1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13.5" thickBot="1">
      <c r="A39" s="102" t="s">
        <v>108</v>
      </c>
      <c r="B39" s="8" t="s">
        <v>16</v>
      </c>
      <c r="C39" s="46"/>
      <c r="D39" s="11" t="s">
        <v>109</v>
      </c>
      <c r="E39" s="10" t="s">
        <v>100</v>
      </c>
      <c r="F39" s="11" t="s">
        <v>191</v>
      </c>
      <c r="G39" s="8" t="s">
        <v>110</v>
      </c>
      <c r="H39" s="48">
        <v>0.25</v>
      </c>
      <c r="I39" s="48">
        <v>0.35</v>
      </c>
      <c r="J39" s="49">
        <f t="shared" si="4"/>
        <v>0</v>
      </c>
      <c r="K39" s="52" t="s">
        <v>11</v>
      </c>
      <c r="L39" s="50">
        <f t="shared" si="5"/>
        <v>0</v>
      </c>
    </row>
    <row r="40" spans="1:12" ht="51.75" thickBot="1">
      <c r="A40" s="108"/>
      <c r="B40" s="8" t="s">
        <v>111</v>
      </c>
      <c r="C40" s="46"/>
      <c r="D40" s="11" t="s">
        <v>112</v>
      </c>
      <c r="E40" s="10" t="s">
        <v>100</v>
      </c>
      <c r="F40" s="11" t="s">
        <v>17</v>
      </c>
      <c r="G40" s="8" t="s">
        <v>113</v>
      </c>
      <c r="H40" s="48">
        <v>0.2</v>
      </c>
      <c r="I40" s="48">
        <v>0.4</v>
      </c>
      <c r="J40" s="49">
        <f t="shared" si="4"/>
        <v>0</v>
      </c>
      <c r="K40" s="52" t="s">
        <v>11</v>
      </c>
      <c r="L40" s="50">
        <f t="shared" si="5"/>
        <v>0</v>
      </c>
    </row>
    <row r="41" spans="1:12" ht="26.25" thickBot="1">
      <c r="A41" s="103"/>
      <c r="B41" s="8" t="s">
        <v>114</v>
      </c>
      <c r="C41" s="46">
        <v>10</v>
      </c>
      <c r="D41" s="11" t="s">
        <v>96</v>
      </c>
      <c r="E41" s="10" t="s">
        <v>12</v>
      </c>
      <c r="F41" s="11">
        <v>41767</v>
      </c>
      <c r="G41" s="8" t="s">
        <v>115</v>
      </c>
      <c r="H41" s="48">
        <v>0.15</v>
      </c>
      <c r="I41" s="48">
        <v>0.25</v>
      </c>
      <c r="J41" s="49">
        <f t="shared" si="4"/>
        <v>1.5</v>
      </c>
      <c r="K41" s="52" t="s">
        <v>11</v>
      </c>
      <c r="L41" s="50">
        <f t="shared" si="5"/>
        <v>2.5</v>
      </c>
    </row>
    <row r="42" ht="13.5" thickBot="1">
      <c r="A42" s="45" t="s">
        <v>197</v>
      </c>
    </row>
    <row r="43" spans="1:7" ht="42" thickBot="1">
      <c r="A43" s="1" t="s">
        <v>116</v>
      </c>
      <c r="B43" s="1" t="s">
        <v>117</v>
      </c>
      <c r="C43" s="4"/>
      <c r="D43" s="3" t="s">
        <v>198</v>
      </c>
      <c r="E43" s="1" t="s">
        <v>76</v>
      </c>
      <c r="F43" s="2" t="s">
        <v>202</v>
      </c>
      <c r="G43" s="4" t="s">
        <v>201</v>
      </c>
    </row>
    <row r="44" spans="1:12" ht="13.5" thickBot="1">
      <c r="A44" s="29" t="s">
        <v>118</v>
      </c>
      <c r="B44" s="28" t="s">
        <v>119</v>
      </c>
      <c r="C44" s="37"/>
      <c r="D44" s="27" t="s">
        <v>120</v>
      </c>
      <c r="E44" s="25" t="s">
        <v>121</v>
      </c>
      <c r="F44" s="27" t="s">
        <v>122</v>
      </c>
      <c r="G44" s="28" t="s">
        <v>123</v>
      </c>
      <c r="H44" s="48">
        <v>3</v>
      </c>
      <c r="I44" s="48">
        <v>3.8</v>
      </c>
      <c r="J44" s="49">
        <f>H44*C44/1000</f>
        <v>0</v>
      </c>
      <c r="K44" s="52" t="s">
        <v>11</v>
      </c>
      <c r="L44" s="50">
        <f aca="true" t="shared" si="6" ref="L44:L54">I44*C44/1000</f>
        <v>0</v>
      </c>
    </row>
    <row r="45" spans="1:12" ht="13.5" thickBot="1">
      <c r="A45" s="12" t="s">
        <v>124</v>
      </c>
      <c r="B45" s="8" t="s">
        <v>119</v>
      </c>
      <c r="C45" s="46"/>
      <c r="D45" s="11" t="s">
        <v>125</v>
      </c>
      <c r="E45" s="10" t="s">
        <v>121</v>
      </c>
      <c r="F45" s="11" t="s">
        <v>126</v>
      </c>
      <c r="G45" s="8" t="s">
        <v>127</v>
      </c>
      <c r="H45" s="48">
        <v>4.7</v>
      </c>
      <c r="I45" s="48">
        <v>5</v>
      </c>
      <c r="J45" s="49">
        <f aca="true" t="shared" si="7" ref="J45:J54">H45*C45/1000</f>
        <v>0</v>
      </c>
      <c r="K45" s="52" t="s">
        <v>11</v>
      </c>
      <c r="L45" s="50">
        <f t="shared" si="6"/>
        <v>0</v>
      </c>
    </row>
    <row r="46" spans="1:12" ht="26.25" thickBot="1">
      <c r="A46" s="29" t="s">
        <v>128</v>
      </c>
      <c r="B46" s="28" t="s">
        <v>129</v>
      </c>
      <c r="C46" s="37"/>
      <c r="D46" s="27" t="s">
        <v>130</v>
      </c>
      <c r="E46" s="26" t="s">
        <v>134</v>
      </c>
      <c r="F46" s="27" t="s">
        <v>131</v>
      </c>
      <c r="G46" s="28" t="s">
        <v>131</v>
      </c>
      <c r="H46" s="48">
        <v>8.2</v>
      </c>
      <c r="I46" s="48">
        <v>8.2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6.25" thickBot="1">
      <c r="A47" s="12" t="s">
        <v>132</v>
      </c>
      <c r="B47" s="8" t="s">
        <v>119</v>
      </c>
      <c r="C47" s="46"/>
      <c r="D47" s="11" t="s">
        <v>133</v>
      </c>
      <c r="E47" s="10" t="s">
        <v>134</v>
      </c>
      <c r="F47" s="11" t="s">
        <v>135</v>
      </c>
      <c r="G47" s="8" t="s">
        <v>136</v>
      </c>
      <c r="H47" s="48">
        <v>20.6</v>
      </c>
      <c r="I47" s="48">
        <v>22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26.25" thickBot="1">
      <c r="A48" s="29">
        <v>150</v>
      </c>
      <c r="B48" s="16" t="s">
        <v>137</v>
      </c>
      <c r="C48" s="69"/>
      <c r="D48" s="15" t="s">
        <v>133</v>
      </c>
      <c r="E48" s="14" t="s">
        <v>134</v>
      </c>
      <c r="F48" s="15" t="s">
        <v>138</v>
      </c>
      <c r="G48" s="16" t="s">
        <v>138</v>
      </c>
      <c r="H48" s="48">
        <v>18.7</v>
      </c>
      <c r="I48" s="48">
        <v>18.7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29" t="s">
        <v>192</v>
      </c>
      <c r="B49" s="28" t="s">
        <v>119</v>
      </c>
      <c r="C49" s="37"/>
      <c r="D49" s="27" t="s">
        <v>133</v>
      </c>
      <c r="E49" s="25" t="s">
        <v>121</v>
      </c>
      <c r="F49" s="27" t="s">
        <v>138</v>
      </c>
      <c r="G49" s="28" t="s">
        <v>139</v>
      </c>
      <c r="H49" s="48">
        <v>18.7</v>
      </c>
      <c r="I49" s="48">
        <v>20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140</v>
      </c>
      <c r="B50" s="8" t="s">
        <v>119</v>
      </c>
      <c r="C50" s="46"/>
      <c r="D50" s="11" t="s">
        <v>141</v>
      </c>
      <c r="E50" s="10" t="s">
        <v>121</v>
      </c>
      <c r="F50" s="11" t="s">
        <v>142</v>
      </c>
      <c r="G50" s="8" t="s">
        <v>143</v>
      </c>
      <c r="H50" s="48">
        <v>16</v>
      </c>
      <c r="I50" s="48">
        <v>18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13.5" thickBot="1">
      <c r="A51" s="12" t="s">
        <v>144</v>
      </c>
      <c r="B51" s="8" t="s">
        <v>119</v>
      </c>
      <c r="C51" s="46"/>
      <c r="D51" s="11" t="s">
        <v>145</v>
      </c>
      <c r="E51" s="10" t="s">
        <v>121</v>
      </c>
      <c r="F51" s="11" t="s">
        <v>146</v>
      </c>
      <c r="G51" s="8" t="s">
        <v>147</v>
      </c>
      <c r="H51" s="48">
        <v>13</v>
      </c>
      <c r="I51" s="48">
        <v>14.8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2" t="s">
        <v>148</v>
      </c>
      <c r="B52" s="8" t="s">
        <v>119</v>
      </c>
      <c r="C52" s="46"/>
      <c r="D52" s="11" t="s">
        <v>149</v>
      </c>
      <c r="E52" s="10" t="s">
        <v>121</v>
      </c>
      <c r="F52" s="11" t="s">
        <v>150</v>
      </c>
      <c r="G52" s="8" t="s">
        <v>151</v>
      </c>
      <c r="H52" s="48">
        <v>36</v>
      </c>
      <c r="I52" s="48">
        <v>41</v>
      </c>
      <c r="J52" s="49">
        <f t="shared" si="7"/>
        <v>0</v>
      </c>
      <c r="K52" s="52" t="s">
        <v>11</v>
      </c>
      <c r="L52" s="50">
        <f t="shared" si="6"/>
        <v>0</v>
      </c>
    </row>
    <row r="53" spans="1:12" ht="26.25" thickBot="1">
      <c r="A53" s="102" t="s">
        <v>152</v>
      </c>
      <c r="B53" s="8" t="s">
        <v>137</v>
      </c>
      <c r="C53" s="46"/>
      <c r="D53" s="11" t="s">
        <v>153</v>
      </c>
      <c r="E53" s="10" t="s">
        <v>134</v>
      </c>
      <c r="F53" s="11" t="s">
        <v>154</v>
      </c>
      <c r="G53" s="8" t="s">
        <v>154</v>
      </c>
      <c r="H53" s="48">
        <v>33</v>
      </c>
      <c r="I53" s="48">
        <v>33</v>
      </c>
      <c r="J53" s="49">
        <f t="shared" si="7"/>
        <v>0</v>
      </c>
      <c r="K53" s="52" t="s">
        <v>11</v>
      </c>
      <c r="L53" s="50">
        <f t="shared" si="6"/>
        <v>0</v>
      </c>
    </row>
    <row r="54" spans="1:12" ht="13.5" thickBot="1">
      <c r="A54" s="104"/>
      <c r="B54" s="8" t="s">
        <v>119</v>
      </c>
      <c r="C54" s="46"/>
      <c r="D54" s="11" t="s">
        <v>153</v>
      </c>
      <c r="E54" s="10" t="s">
        <v>121</v>
      </c>
      <c r="F54" s="11" t="s">
        <v>154</v>
      </c>
      <c r="G54" s="8" t="s">
        <v>155</v>
      </c>
      <c r="H54" s="48">
        <v>33</v>
      </c>
      <c r="I54" s="48">
        <v>36</v>
      </c>
      <c r="J54" s="49">
        <f t="shared" si="7"/>
        <v>0</v>
      </c>
      <c r="K54" s="52" t="s">
        <v>11</v>
      </c>
      <c r="L54" s="50">
        <f t="shared" si="6"/>
        <v>0</v>
      </c>
    </row>
    <row r="55" ht="14.25">
      <c r="A55" s="24" t="s">
        <v>156</v>
      </c>
    </row>
    <row r="56" ht="13.5" thickBot="1">
      <c r="A56" s="47" t="s">
        <v>200</v>
      </c>
    </row>
    <row r="57" spans="1:7" ht="45" customHeight="1" thickBot="1">
      <c r="A57" s="41" t="s">
        <v>74</v>
      </c>
      <c r="B57" s="41" t="s">
        <v>157</v>
      </c>
      <c r="C57" s="44"/>
      <c r="D57" s="43" t="s">
        <v>158</v>
      </c>
      <c r="E57" s="41" t="s">
        <v>159</v>
      </c>
      <c r="F57" s="43" t="s">
        <v>208</v>
      </c>
      <c r="G57" s="44" t="s">
        <v>207</v>
      </c>
    </row>
    <row r="58" spans="1:12" ht="13.5" thickBot="1">
      <c r="A58" s="21" t="s">
        <v>160</v>
      </c>
      <c r="B58" s="8" t="s">
        <v>75</v>
      </c>
      <c r="C58" s="46"/>
      <c r="D58" s="11" t="s">
        <v>161</v>
      </c>
      <c r="E58" s="10" t="s">
        <v>162</v>
      </c>
      <c r="F58" s="11">
        <v>22</v>
      </c>
      <c r="G58" s="8" t="s">
        <v>163</v>
      </c>
      <c r="H58" s="48">
        <v>1</v>
      </c>
      <c r="I58" s="48">
        <v>1</v>
      </c>
      <c r="J58" s="49">
        <f>H58*C58</f>
        <v>0</v>
      </c>
      <c r="K58" s="52" t="s">
        <v>11</v>
      </c>
      <c r="L58" s="50">
        <f>I58*C58</f>
        <v>0</v>
      </c>
    </row>
    <row r="59" spans="1:12" ht="13.5" thickBot="1">
      <c r="A59" s="21" t="s">
        <v>164</v>
      </c>
      <c r="B59" s="8" t="s">
        <v>75</v>
      </c>
      <c r="C59" s="46"/>
      <c r="D59" s="11" t="s">
        <v>165</v>
      </c>
      <c r="E59" s="10" t="s">
        <v>162</v>
      </c>
      <c r="F59" s="11">
        <v>30</v>
      </c>
      <c r="G59" s="8" t="s">
        <v>166</v>
      </c>
      <c r="H59" s="48">
        <v>1.38</v>
      </c>
      <c r="I59" s="48">
        <v>1.38</v>
      </c>
      <c r="J59" s="49">
        <f>H59*C59</f>
        <v>0</v>
      </c>
      <c r="K59" s="52" t="s">
        <v>11</v>
      </c>
      <c r="L59" s="50">
        <f>I59*C59</f>
        <v>0</v>
      </c>
    </row>
    <row r="60" ht="13.5" thickBot="1">
      <c r="A60" s="47" t="s">
        <v>199</v>
      </c>
    </row>
    <row r="61" spans="1:7" ht="39" thickBot="1">
      <c r="A61" s="41" t="s">
        <v>74</v>
      </c>
      <c r="B61" s="41" t="s">
        <v>167</v>
      </c>
      <c r="C61" s="41"/>
      <c r="D61" s="42" t="s">
        <v>204</v>
      </c>
      <c r="E61" s="41" t="s">
        <v>168</v>
      </c>
      <c r="F61" s="42" t="s">
        <v>205</v>
      </c>
      <c r="G61" s="41" t="s">
        <v>206</v>
      </c>
    </row>
    <row r="62" spans="1:12" ht="13.5" thickBot="1">
      <c r="A62" s="21" t="s">
        <v>169</v>
      </c>
      <c r="B62" s="8" t="s">
        <v>75</v>
      </c>
      <c r="C62" s="46">
        <v>100</v>
      </c>
      <c r="D62" s="11" t="s">
        <v>170</v>
      </c>
      <c r="E62" s="8" t="s">
        <v>162</v>
      </c>
      <c r="F62" s="11" t="s">
        <v>171</v>
      </c>
      <c r="G62" s="8" t="s">
        <v>172</v>
      </c>
      <c r="H62" s="48">
        <v>0.05</v>
      </c>
      <c r="I62" s="48">
        <v>0.05</v>
      </c>
      <c r="J62" s="49">
        <f>H62*C62</f>
        <v>5</v>
      </c>
      <c r="K62" s="52" t="s">
        <v>11</v>
      </c>
      <c r="L62" s="50">
        <f>I62*C62</f>
        <v>5</v>
      </c>
    </row>
    <row r="63" spans="1:12" ht="13.5" thickBot="1">
      <c r="A63" s="21" t="s">
        <v>173</v>
      </c>
      <c r="B63" s="8" t="s">
        <v>75</v>
      </c>
      <c r="C63" s="46"/>
      <c r="D63" s="11" t="s">
        <v>174</v>
      </c>
      <c r="E63" s="8" t="s">
        <v>162</v>
      </c>
      <c r="F63" s="11" t="s">
        <v>175</v>
      </c>
      <c r="G63" s="8" t="s">
        <v>176</v>
      </c>
      <c r="H63" s="48">
        <v>0.083</v>
      </c>
      <c r="I63" s="48">
        <v>0.083</v>
      </c>
      <c r="J63" s="49">
        <f>H63*C63</f>
        <v>0</v>
      </c>
      <c r="K63" s="52" t="s">
        <v>11</v>
      </c>
      <c r="L63" s="50">
        <f>I63*C63</f>
        <v>0</v>
      </c>
    </row>
    <row r="64" spans="1:12" ht="13.5" thickBot="1">
      <c r="A64" s="21" t="s">
        <v>177</v>
      </c>
      <c r="B64" s="8" t="s">
        <v>75</v>
      </c>
      <c r="C64" s="46">
        <v>100</v>
      </c>
      <c r="D64" s="11" t="s">
        <v>178</v>
      </c>
      <c r="E64" s="8" t="s">
        <v>162</v>
      </c>
      <c r="F64" s="11" t="s">
        <v>179</v>
      </c>
      <c r="G64" s="8" t="s">
        <v>180</v>
      </c>
      <c r="H64" s="48">
        <v>0.093</v>
      </c>
      <c r="I64" s="48">
        <v>0.093</v>
      </c>
      <c r="J64" s="49">
        <f>H64*C64</f>
        <v>9.3</v>
      </c>
      <c r="K64" s="52" t="s">
        <v>11</v>
      </c>
      <c r="L64" s="50">
        <f>I64*C64</f>
        <v>9.3</v>
      </c>
    </row>
    <row r="65" spans="1:12" ht="13.5" thickBot="1">
      <c r="A65" s="21" t="s">
        <v>181</v>
      </c>
      <c r="B65" s="8" t="s">
        <v>75</v>
      </c>
      <c r="C65" s="46">
        <v>100</v>
      </c>
      <c r="D65" s="11" t="s">
        <v>174</v>
      </c>
      <c r="E65" s="8" t="s">
        <v>162</v>
      </c>
      <c r="F65" s="11">
        <v>4</v>
      </c>
      <c r="G65" s="8" t="s">
        <v>182</v>
      </c>
      <c r="H65" s="48">
        <v>0.133</v>
      </c>
      <c r="I65" s="48">
        <v>0.133</v>
      </c>
      <c r="J65" s="49">
        <f>H65*C65</f>
        <v>13.3</v>
      </c>
      <c r="K65" s="52" t="s">
        <v>11</v>
      </c>
      <c r="L65" s="50">
        <f>I65*C65</f>
        <v>13.3</v>
      </c>
    </row>
    <row r="66" spans="1:12" ht="13.5" thickBot="1">
      <c r="A66" s="47" t="s">
        <v>292</v>
      </c>
      <c r="B66" s="33"/>
      <c r="C66" s="99"/>
      <c r="D66" s="35"/>
      <c r="E66" s="33"/>
      <c r="F66" s="35"/>
      <c r="G66" s="33"/>
      <c r="J66" s="38"/>
      <c r="K66" s="39"/>
      <c r="L66" s="73"/>
    </row>
    <row r="67" spans="1:7" ht="39" thickBot="1">
      <c r="A67" s="41" t="s">
        <v>74</v>
      </c>
      <c r="B67" s="41" t="s">
        <v>167</v>
      </c>
      <c r="C67" s="41"/>
      <c r="D67" s="42" t="s">
        <v>204</v>
      </c>
      <c r="E67" s="41" t="s">
        <v>168</v>
      </c>
      <c r="F67" s="42" t="s">
        <v>205</v>
      </c>
      <c r="G67" s="41" t="s">
        <v>206</v>
      </c>
    </row>
    <row r="68" spans="1:12" ht="13.5" thickBot="1">
      <c r="A68" s="21" t="s">
        <v>293</v>
      </c>
      <c r="B68" s="8" t="s">
        <v>75</v>
      </c>
      <c r="C68" s="46">
        <v>100</v>
      </c>
      <c r="D68" s="11" t="s">
        <v>294</v>
      </c>
      <c r="E68" s="8" t="s">
        <v>162</v>
      </c>
      <c r="F68" s="11" t="s">
        <v>295</v>
      </c>
      <c r="G68" s="8" t="s">
        <v>296</v>
      </c>
      <c r="H68" s="48">
        <v>0.011</v>
      </c>
      <c r="I68" s="48">
        <v>0.011</v>
      </c>
      <c r="J68" s="49">
        <f>H68*C68</f>
        <v>1.0999999999999999</v>
      </c>
      <c r="K68" s="52" t="s">
        <v>11</v>
      </c>
      <c r="L68" s="50">
        <f>I68*C68</f>
        <v>1.0999999999999999</v>
      </c>
    </row>
    <row r="69" ht="13.5" thickBot="1"/>
    <row r="70" spans="6:12" ht="13.5" thickBot="1">
      <c r="F70" s="63" t="s">
        <v>209</v>
      </c>
      <c r="G70" s="64" t="s">
        <v>210</v>
      </c>
      <c r="H70" s="65"/>
      <c r="I70" s="65"/>
      <c r="J70" s="49">
        <f>J5+J7+J8+J9+J10+J11+J13+J14+J15+J17+J18+J21+J23+J25+J27+J30+J31+J32+J34+J36+J37+J39+J40+J44+J45+J46+J47+J48+J49+J50+J51+J52+J53+J54+J58+J59+J62+J63+J64+J65+J68</f>
        <v>28.700000000000003</v>
      </c>
      <c r="K70" s="52" t="s">
        <v>11</v>
      </c>
      <c r="L70" s="50">
        <f>L5+L7+L8+L9+L10+L11+L13+L14+L15+L17+L18+L21+L23+L25+L27+L30+L31+L32+L34+L36+L37+L39+L40+L44+L45+L46+L47+L48+L49+L50+L51+L52+L53+L54+L58+L59+L62+L63+L64+L65+L68</f>
        <v>28.700000000000003</v>
      </c>
    </row>
    <row r="71" spans="6:12" ht="13.5" thickBot="1">
      <c r="F71" s="66"/>
      <c r="G71" s="67" t="s">
        <v>211</v>
      </c>
      <c r="H71" s="68"/>
      <c r="I71" s="68"/>
      <c r="J71" s="49">
        <f>J6+J12+J16+J19+J22+J24+J26+J28+J33+J35+J38+J41</f>
        <v>1.5</v>
      </c>
      <c r="K71" s="52" t="s">
        <v>11</v>
      </c>
      <c r="L71" s="50">
        <f>L6+L12+L16+L19+L22+L24+L26+L28+L33+L35+L38+L41</f>
        <v>2.5</v>
      </c>
    </row>
    <row r="72" spans="6:12" ht="12.75">
      <c r="F72" s="22" t="s">
        <v>215</v>
      </c>
      <c r="J72" s="74">
        <v>2</v>
      </c>
      <c r="L72" s="51" t="s">
        <v>216</v>
      </c>
    </row>
    <row r="73" spans="6:12" ht="12.75">
      <c r="F73" s="22" t="s">
        <v>289</v>
      </c>
      <c r="G73" s="5" t="s">
        <v>290</v>
      </c>
      <c r="J73" s="98">
        <f>J70*J72</f>
        <v>57.400000000000006</v>
      </c>
      <c r="K73" s="39" t="s">
        <v>11</v>
      </c>
      <c r="L73" s="51">
        <f>L70*J72</f>
        <v>57.400000000000006</v>
      </c>
    </row>
    <row r="74" spans="7:12" ht="12.75">
      <c r="G74" s="5" t="s">
        <v>291</v>
      </c>
      <c r="J74" s="98">
        <f>J71*J72</f>
        <v>3</v>
      </c>
      <c r="K74" s="39" t="s">
        <v>11</v>
      </c>
      <c r="L74" s="51">
        <f>L71*J72</f>
        <v>5</v>
      </c>
    </row>
    <row r="75" spans="6:13" ht="14.25">
      <c r="F75" s="55" t="s">
        <v>212</v>
      </c>
      <c r="G75" s="5" t="s">
        <v>213</v>
      </c>
      <c r="J75" s="38">
        <f>INT(J70/1.8*100)/100*J72</f>
        <v>31.88</v>
      </c>
      <c r="K75" s="39" t="s">
        <v>11</v>
      </c>
      <c r="L75" s="73">
        <f>INT(L70/1.8*100)/100*J72</f>
        <v>31.88</v>
      </c>
      <c r="M75" s="38" t="s">
        <v>214</v>
      </c>
    </row>
  </sheetData>
  <sheetProtection/>
  <mergeCells count="17">
    <mergeCell ref="A23:A24"/>
    <mergeCell ref="J3:L3"/>
    <mergeCell ref="A4:L4"/>
    <mergeCell ref="A20:J20"/>
    <mergeCell ref="A5:A6"/>
    <mergeCell ref="A7:A9"/>
    <mergeCell ref="A10:A13"/>
    <mergeCell ref="A27:A28"/>
    <mergeCell ref="A53:A54"/>
    <mergeCell ref="B15:B16"/>
    <mergeCell ref="D15:D16"/>
    <mergeCell ref="A39:A41"/>
    <mergeCell ref="A36:A38"/>
    <mergeCell ref="A34:A35"/>
    <mergeCell ref="A31:A33"/>
    <mergeCell ref="A14:A19"/>
    <mergeCell ref="A21:A22"/>
  </mergeCells>
  <hyperlinks>
    <hyperlink ref="A1" r:id="rId1" display="http://www.afir.info/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A22">
      <selection activeCell="C1" sqref="C1:D1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5" t="s">
        <v>217</v>
      </c>
      <c r="B1" s="119" t="s">
        <v>194</v>
      </c>
      <c r="C1" s="124" t="s">
        <v>218</v>
      </c>
      <c r="D1" s="123"/>
      <c r="E1" s="124" t="s">
        <v>219</v>
      </c>
      <c r="F1" s="123"/>
    </row>
    <row r="2" spans="1:6" ht="13.5" thickBot="1">
      <c r="A2" s="126"/>
      <c r="B2" s="120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7"/>
      <c r="B3" s="121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8"/>
      <c r="B39" s="119"/>
      <c r="C39" s="122" t="s">
        <v>218</v>
      </c>
      <c r="D39" s="123"/>
      <c r="E39" s="124" t="s">
        <v>219</v>
      </c>
      <c r="F39" s="123"/>
    </row>
    <row r="40" spans="1:6" ht="13.5" thickBot="1">
      <c r="A40" s="118"/>
      <c r="B40" s="120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8"/>
      <c r="B41" s="121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7" t="s">
        <v>281</v>
      </c>
      <c r="B44" s="117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Sorina</cp:lastModifiedBy>
  <dcterms:created xsi:type="dcterms:W3CDTF">2014-11-26T09:51:51Z</dcterms:created>
  <dcterms:modified xsi:type="dcterms:W3CDTF">2017-09-21T10:08:07Z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